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410" activeTab="0"/>
  </bookViews>
  <sheets>
    <sheet name="Est Situac dic202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<sst xmlns="http://schemas.openxmlformats.org/spreadsheetml/2006/main" count="74" uniqueCount="62">
  <si>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CENTRO DE EXTENSION CULTURAL Y ARTISTICO BOSQUE NATIVO</t>
  </si>
  <si>
    <t>VICENTE PEREZ ROSALES 1305</t>
  </si>
  <si>
    <t>PUERTO VARAS</t>
  </si>
  <si>
    <t>Fecha  :  14-05-2022</t>
  </si>
  <si>
    <t>RUT:</t>
  </si>
  <si>
    <t>Balance General</t>
  </si>
  <si>
    <t>a Diciembre de 2021</t>
  </si>
  <si>
    <t>Código</t>
  </si>
  <si>
    <t>Cuenta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</si>
  <si>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</si>
  <si>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</si>
  <si>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</si>
  <si>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</si>
  <si>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</si>
  <si>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</si>
  <si>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</si>
  <si>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</si>
  <si>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1102001</t>
  </si>
  <si>
    <t>A</t>
  </si>
  <si>
    <t>BANCO SANTANDER</t>
  </si>
  <si>
    <t>1108001</t>
  </si>
  <si>
    <t>P.P.M.</t>
  </si>
  <si>
    <t>2101002</t>
  </si>
  <si>
    <t>P</t>
  </si>
  <si>
    <t>SUELDOS POR PAGAR</t>
  </si>
  <si>
    <t>2101003</t>
  </si>
  <si>
    <t>HONORARIOS POR PAGAR</t>
  </si>
  <si>
    <t>2104003</t>
  </si>
  <si>
    <t>RETENCION HONORARIOS</t>
  </si>
  <si>
    <t>2104004</t>
  </si>
  <si>
    <t>LEYES SOCIALES</t>
  </si>
  <si>
    <t>4101001</t>
  </si>
  <si>
    <t>I</t>
  </si>
  <si>
    <t>APORTES DEL ESTADO</t>
  </si>
  <si>
    <t>4101002</t>
  </si>
  <si>
    <t>DONACIONES</t>
  </si>
  <si>
    <t>4101003</t>
  </si>
  <si>
    <t>VENTAS DE OPERACION</t>
  </si>
  <si>
    <t>4101004</t>
  </si>
  <si>
    <t>OTROS INGRESOS DE OPERACI</t>
  </si>
  <si>
    <t>4201002</t>
  </si>
  <si>
    <t>OTROS INGRESOS NO OPERACI</t>
  </si>
  <si>
    <t>5101001</t>
  </si>
  <si>
    <t>G</t>
  </si>
  <si>
    <t>EGRESOS OPERACIONALES</t>
  </si>
  <si>
    <t>5101003</t>
  </si>
  <si>
    <t>REMUNERACIONES</t>
  </si>
  <si>
    <t>5101004</t>
  </si>
  <si>
    <t>FINIQUITOS PAGADOS</t>
  </si>
  <si>
    <t>5101008</t>
  </si>
  <si>
    <t>HONORARIOS</t>
  </si>
  <si>
    <t>5201001</t>
  </si>
  <si>
    <t>OTROS GASTOS NO OPERACION</t>
  </si>
  <si>
    <t>SUBTOTALES</t>
  </si>
  <si>
    <t>UTILIDAD</t>
  </si>
  <si>
    <t>TOTALES</t>
  </si>
  <si>
    <t>De acuerdo al Art. 100 del Código Tributario, dejo constancia de haber entregado al contador, los datos y cifras para confeccionar el presente Balance.</t>
  </si>
  <si>
    <t>R &amp; R Asociados</t>
  </si>
  <si>
    <t>Juan Carlos Urrutia González</t>
  </si>
  <si>
    <t>Contador general.</t>
  </si>
  <si>
    <t>Representante legal.</t>
  </si>
  <si>
    <t>75.233.200-2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</si>
</sst>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5">
    <font>
      <sz val="10"/>
      <color indexed="8"/>
      <name val="MS Sans Serif"/>
      <family val="0"/>
    </font>
    <font>
      <sz val="10.1"/>
      <color indexed="8"/>
      <name val="Times New Roman"/>
      <family val="0"/>
    </font>
    <font>
      <b/>
      <sz val="13.9"/>
      <color indexed="8"/>
      <name val="Times New Roman"/>
      <family val="0"/>
    </font>
    <font>
      <sz val="9.1"/>
      <color indexed="8"/>
      <name val="Times New Roman"/>
      <family val="0"/>
    </font>
    <font>
      <sz val="7.9"/>
      <color indexed="8"/>
      <name val="Times New Roman"/>
      <family val="1"/>
    </font>
    <font>
      <sz val="9.1"/>
      <color indexed="8"/>
      <name val="Arial Narrow"/>
      <family val="2"/>
    </font>
    <font>
      <b/>
      <sz val="12"/>
      <color indexed="8"/>
      <name val="Times New Roman"/>
      <family val="1"/>
    </font>
    <font>
      <sz val="9.85"/>
      <color indexed="8"/>
      <name val="Arial"/>
      <family val="2"/>
    </font>
    <font>
      <sz val="9"/>
      <color indexed="8"/>
      <name val="Arial Narrow"/>
      <family val="2"/>
    </font>
    <font>
      <b/>
      <sz val="9.1"/>
      <color indexed="8"/>
      <name val="Times New Roman"/>
      <family val="1"/>
    </font>
    <font>
      <b/>
      <sz val="10"/>
      <color indexed="8"/>
      <name val="MS Sans Serif"/>
      <family val="0"/>
    </font>
    <font>
      <b/>
      <sz val="10.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Alignment="1">
      <alignment horizontal="right" vertical="center"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6">
      <selection activeCell="C26" sqref="C26"/>
    </sheetView>
  </sheetViews>
  <sheetFormatPr defaultColWidth="11.421875" defaultRowHeight="12.75"/>
  <sheetData>
    <row r="1" spans="1:5" ht="12.75">
      <c r="A1" s="17" t="s">
        <v>0</v>
      </c>
      <c r="B1" s="15"/>
      <c r="C1" s="15"/>
      <c r="D1" s="15"/>
      <c r="E1" s="15"/>
    </row>
    <row r="2" spans="1:9" ht="12.75">
      <c r="A2" s="17" t="s">
        <v>1</v>
      </c>
      <c r="B2" s="15"/>
      <c r="C2" s="15"/>
      <c r="D2" s="15"/>
      <c r="E2" s="15"/>
      <c r="I2" s="1"/>
    </row>
    <row r="3" spans="1:5" ht="12.75">
      <c r="A3" s="15"/>
      <c r="B3" s="15"/>
      <c r="C3" s="15"/>
      <c r="D3" s="15"/>
      <c r="E3" s="15"/>
    </row>
    <row r="4" spans="1:9" ht="12.75">
      <c r="A4" s="17" t="s">
        <v>2</v>
      </c>
      <c r="B4" s="15"/>
      <c r="C4" s="15"/>
      <c r="D4" s="15"/>
      <c r="E4" s="15"/>
      <c r="I4" s="1" t="s">
        <v>3</v>
      </c>
    </row>
    <row r="5" spans="1:5" ht="12.75">
      <c r="A5" s="17" t="s">
        <v>4</v>
      </c>
      <c r="B5" s="17" t="s">
        <v>61</v>
      </c>
      <c r="C5" s="15"/>
      <c r="D5" s="15"/>
      <c r="E5" s="15"/>
    </row>
    <row r="8" ht="18.75">
      <c r="F8" s="2" t="s">
        <v>5</v>
      </c>
    </row>
    <row r="9" ht="18.75">
      <c r="F9" s="2" t="s">
        <v>6</v>
      </c>
    </row>
    <row r="13" spans="1:12" ht="12.75">
      <c r="A13" s="14" t="s">
        <v>7</v>
      </c>
      <c r="B13" s="14" t="s">
        <v>8</v>
      </c>
      <c r="C13" s="15"/>
      <c r="D13" s="15"/>
      <c r="E13" s="16" t="s">
        <v>9</v>
      </c>
      <c r="F13" s="16" t="s">
        <v>10</v>
      </c>
      <c r="G13" s="16" t="s">
        <v>11</v>
      </c>
      <c r="H13" s="16" t="s">
        <v>12</v>
      </c>
      <c r="I13" s="16" t="s">
        <v>13</v>
      </c>
      <c r="J13" s="16" t="s">
        <v>14</v>
      </c>
      <c r="K13" s="16" t="s">
        <v>15</v>
      </c>
      <c r="L13" s="16" t="s">
        <v>16</v>
      </c>
    </row>
    <row r="15" spans="1:9" ht="13.5">
      <c r="A15" s="3" t="s">
        <v>17</v>
      </c>
      <c r="B15" s="3" t="s">
        <v>18</v>
      </c>
      <c r="C15" s="9" t="s">
        <v>19</v>
      </c>
      <c r="E15" s="4">
        <v>85101188</v>
      </c>
      <c r="F15" s="4">
        <f>2500000+82248965</f>
        <v>84748965</v>
      </c>
      <c r="G15" s="4">
        <f>+E15-F15</f>
        <v>352223</v>
      </c>
      <c r="I15" s="4">
        <f>+G15</f>
        <v>352223</v>
      </c>
    </row>
    <row r="16" spans="1:9" ht="13.5">
      <c r="A16" s="3" t="s">
        <v>20</v>
      </c>
      <c r="B16" s="3" t="s">
        <v>18</v>
      </c>
      <c r="C16" s="9" t="s">
        <v>21</v>
      </c>
      <c r="E16" s="4">
        <v>70783</v>
      </c>
      <c r="G16" s="4">
        <v>70783</v>
      </c>
      <c r="I16" s="4">
        <v>70783</v>
      </c>
    </row>
    <row r="17" spans="1:6" ht="13.5">
      <c r="A17" s="3" t="s">
        <v>22</v>
      </c>
      <c r="B17" s="3" t="s">
        <v>23</v>
      </c>
      <c r="C17" s="9" t="s">
        <v>24</v>
      </c>
      <c r="E17" s="4">
        <v>2367930</v>
      </c>
      <c r="F17" s="4">
        <v>2367930</v>
      </c>
    </row>
    <row r="18" spans="1:6" ht="13.5">
      <c r="A18" s="3" t="s">
        <v>25</v>
      </c>
      <c r="B18" s="3" t="s">
        <v>18</v>
      </c>
      <c r="C18" s="9" t="s">
        <v>26</v>
      </c>
      <c r="E18" s="4">
        <v>31206372</v>
      </c>
      <c r="F18" s="4">
        <v>31206372</v>
      </c>
    </row>
    <row r="19" spans="1:6" ht="13.5">
      <c r="A19" s="3" t="s">
        <v>27</v>
      </c>
      <c r="B19" s="3" t="s">
        <v>23</v>
      </c>
      <c r="C19" s="9" t="s">
        <v>28</v>
      </c>
      <c r="E19" s="4">
        <v>4120553</v>
      </c>
      <c r="F19" s="4">
        <v>4120553</v>
      </c>
    </row>
    <row r="20" spans="1:6" ht="13.5">
      <c r="A20" s="3" t="s">
        <v>29</v>
      </c>
      <c r="B20" s="3" t="s">
        <v>23</v>
      </c>
      <c r="C20" s="9" t="s">
        <v>30</v>
      </c>
      <c r="E20" s="4">
        <v>405181</v>
      </c>
      <c r="F20" s="4">
        <v>405181</v>
      </c>
    </row>
    <row r="21" spans="1:12" ht="13.5">
      <c r="A21" s="3" t="s">
        <v>31</v>
      </c>
      <c r="B21" s="3" t="s">
        <v>32</v>
      </c>
      <c r="C21" s="9" t="s">
        <v>33</v>
      </c>
      <c r="F21" s="4">
        <v>47041668</v>
      </c>
      <c r="H21" s="4">
        <v>47041668</v>
      </c>
      <c r="L21" s="4">
        <v>47041668</v>
      </c>
    </row>
    <row r="22" spans="1:12" ht="13.5">
      <c r="A22" s="3" t="s">
        <v>34</v>
      </c>
      <c r="B22" s="3" t="s">
        <v>32</v>
      </c>
      <c r="C22" s="9" t="s">
        <v>35</v>
      </c>
      <c r="F22" s="4">
        <v>10200000</v>
      </c>
      <c r="H22" s="4">
        <v>10200000</v>
      </c>
      <c r="L22" s="4">
        <v>10200000</v>
      </c>
    </row>
    <row r="23" spans="1:12" ht="13.5">
      <c r="A23" s="3" t="s">
        <v>36</v>
      </c>
      <c r="B23" s="3" t="s">
        <v>32</v>
      </c>
      <c r="C23" s="9" t="s">
        <v>37</v>
      </c>
      <c r="F23" s="4">
        <v>7247807</v>
      </c>
      <c r="H23" s="4">
        <v>7247807</v>
      </c>
      <c r="L23" s="4">
        <v>7247807</v>
      </c>
    </row>
    <row r="24" spans="1:12" ht="13.5">
      <c r="A24" s="3" t="s">
        <v>38</v>
      </c>
      <c r="B24" s="3" t="s">
        <v>32</v>
      </c>
      <c r="C24" s="9" t="s">
        <v>39</v>
      </c>
      <c r="F24" s="4">
        <v>9676709</v>
      </c>
      <c r="H24" s="4">
        <v>9676709</v>
      </c>
      <c r="L24" s="4">
        <v>9676709</v>
      </c>
    </row>
    <row r="25" spans="1:12" ht="13.5">
      <c r="A25" s="3" t="s">
        <v>40</v>
      </c>
      <c r="B25" s="3" t="s">
        <v>32</v>
      </c>
      <c r="C25" s="9" t="s">
        <v>41</v>
      </c>
      <c r="F25" s="4">
        <v>10935004</v>
      </c>
      <c r="H25" s="4">
        <v>10935004</v>
      </c>
      <c r="L25" s="4">
        <v>10935004</v>
      </c>
    </row>
    <row r="26" spans="1:11" ht="13.5">
      <c r="A26" s="3" t="s">
        <v>42</v>
      </c>
      <c r="B26" s="3" t="s">
        <v>43</v>
      </c>
      <c r="C26" s="9" t="s">
        <v>44</v>
      </c>
      <c r="E26" s="4">
        <f>2500000+18441363</f>
        <v>20941363</v>
      </c>
      <c r="G26" s="4">
        <f>+E26</f>
        <v>20941363</v>
      </c>
      <c r="K26" s="4">
        <f>+G26</f>
        <v>20941363</v>
      </c>
    </row>
    <row r="27" spans="1:11" ht="13.5">
      <c r="A27" s="3" t="s">
        <v>45</v>
      </c>
      <c r="B27" s="3" t="s">
        <v>43</v>
      </c>
      <c r="C27" s="9" t="s">
        <v>46</v>
      </c>
      <c r="E27" s="4">
        <v>3957076</v>
      </c>
      <c r="G27" s="4">
        <v>3957076</v>
      </c>
      <c r="K27" s="4">
        <v>3957076</v>
      </c>
    </row>
    <row r="28" spans="1:11" ht="13.5">
      <c r="A28" s="3" t="s">
        <v>47</v>
      </c>
      <c r="B28" s="3" t="s">
        <v>43</v>
      </c>
      <c r="C28" s="9" t="s">
        <v>48</v>
      </c>
      <c r="E28" s="4">
        <v>2603872</v>
      </c>
      <c r="G28" s="4">
        <v>2603872</v>
      </c>
      <c r="K28" s="4">
        <v>2603872</v>
      </c>
    </row>
    <row r="29" spans="1:11" ht="13.5">
      <c r="A29" s="3" t="s">
        <v>49</v>
      </c>
      <c r="B29" s="3" t="s">
        <v>43</v>
      </c>
      <c r="C29" s="9" t="s">
        <v>50</v>
      </c>
      <c r="E29" s="4">
        <v>35326925</v>
      </c>
      <c r="G29" s="4">
        <v>35326925</v>
      </c>
      <c r="K29" s="4">
        <v>35326925</v>
      </c>
    </row>
    <row r="30" spans="1:11" ht="13.5">
      <c r="A30" s="3" t="s">
        <v>51</v>
      </c>
      <c r="B30" s="3" t="s">
        <v>43</v>
      </c>
      <c r="C30" s="9" t="s">
        <v>52</v>
      </c>
      <c r="E30" s="4">
        <v>21848946</v>
      </c>
      <c r="G30" s="4">
        <v>21848946</v>
      </c>
      <c r="K30" s="4">
        <v>21848946</v>
      </c>
    </row>
    <row r="31" ht="13.5" thickBot="1"/>
    <row r="32" spans="1:12" ht="15.75">
      <c r="A32" s="5" t="s">
        <v>53</v>
      </c>
      <c r="E32" s="12">
        <f>SUM(E15:E31)</f>
        <v>207950189</v>
      </c>
      <c r="F32" s="12">
        <f aca="true" t="shared" si="0" ref="F32:L32">SUM(F15:F31)</f>
        <v>207950189</v>
      </c>
      <c r="G32" s="12">
        <f t="shared" si="0"/>
        <v>85101188</v>
      </c>
      <c r="H32" s="12">
        <f t="shared" si="0"/>
        <v>85101188</v>
      </c>
      <c r="I32" s="12">
        <f t="shared" si="0"/>
        <v>423006</v>
      </c>
      <c r="J32" s="12">
        <f t="shared" si="0"/>
        <v>0</v>
      </c>
      <c r="K32" s="12">
        <f t="shared" si="0"/>
        <v>84678182</v>
      </c>
      <c r="L32" s="12">
        <f t="shared" si="0"/>
        <v>85101188</v>
      </c>
    </row>
    <row r="33" spans="5:12" ht="13.5">
      <c r="E33" s="11"/>
      <c r="F33" s="10"/>
      <c r="G33" s="11"/>
      <c r="H33" s="10"/>
      <c r="I33" s="11"/>
      <c r="J33" s="10"/>
      <c r="K33" s="11"/>
      <c r="L33" s="10"/>
    </row>
    <row r="34" spans="1:12" ht="15.75">
      <c r="A34" s="6" t="s">
        <v>54</v>
      </c>
      <c r="E34" s="10"/>
      <c r="F34" s="10"/>
      <c r="G34" s="10"/>
      <c r="H34" s="10"/>
      <c r="I34" s="10"/>
      <c r="J34" s="13">
        <f>+I32-J32</f>
        <v>423006</v>
      </c>
      <c r="K34" s="13">
        <f>+L32-K32</f>
        <v>423006</v>
      </c>
      <c r="L34" s="10"/>
    </row>
    <row r="35" spans="5:12" ht="14.25" thickBot="1">
      <c r="E35" s="10"/>
      <c r="F35" s="10"/>
      <c r="G35" s="10"/>
      <c r="H35" s="10"/>
      <c r="I35" s="10"/>
      <c r="J35" s="10"/>
      <c r="K35" s="11"/>
      <c r="L35" s="10"/>
    </row>
    <row r="36" spans="1:12" ht="15.75">
      <c r="A36" s="5" t="s">
        <v>55</v>
      </c>
      <c r="E36" s="12">
        <f>SUM(E32:E35)</f>
        <v>207950189</v>
      </c>
      <c r="F36" s="12">
        <f aca="true" t="shared" si="1" ref="F36:L36">SUM(F32:F35)</f>
        <v>207950189</v>
      </c>
      <c r="G36" s="12">
        <f t="shared" si="1"/>
        <v>85101188</v>
      </c>
      <c r="H36" s="12">
        <f t="shared" si="1"/>
        <v>85101188</v>
      </c>
      <c r="I36" s="12">
        <f t="shared" si="1"/>
        <v>423006</v>
      </c>
      <c r="J36" s="12">
        <f t="shared" si="1"/>
        <v>423006</v>
      </c>
      <c r="K36" s="12">
        <f t="shared" si="1"/>
        <v>85101188</v>
      </c>
      <c r="L36" s="12">
        <f t="shared" si="1"/>
        <v>85101188</v>
      </c>
    </row>
    <row r="37" spans="5:12" ht="13.5">
      <c r="E37" s="11"/>
      <c r="F37" s="10"/>
      <c r="G37" s="11"/>
      <c r="H37" s="10"/>
      <c r="I37" s="11"/>
      <c r="J37" s="10"/>
      <c r="K37" s="11"/>
      <c r="L37" s="10"/>
    </row>
    <row r="38" spans="5:12" ht="13.5">
      <c r="E38" s="10"/>
      <c r="F38" s="11"/>
      <c r="G38" s="10"/>
      <c r="H38" s="11"/>
      <c r="I38" s="11"/>
      <c r="J38" s="10"/>
      <c r="K38" s="11"/>
      <c r="L38" s="10"/>
    </row>
    <row r="40" ht="12.75">
      <c r="G40" s="7" t="s">
        <v>56</v>
      </c>
    </row>
    <row r="46" spans="3:9" ht="12.75">
      <c r="C46" s="8" t="s">
        <v>57</v>
      </c>
      <c r="I46" s="8" t="s">
        <v>58</v>
      </c>
    </row>
    <row r="47" spans="3:9" ht="12.75">
      <c r="C47" s="8" t="s">
        <v>59</v>
      </c>
      <c r="I47" s="8" t="s">
        <v>60</v>
      </c>
    </row>
  </sheetData>
  <sheetProtection/>
  <printOptions/>
  <pageMargins left="0.24996875390576176" right="0.24996875390576176" top="0.24996875390576176" bottom="0.24996875390576176" header="1.1126239318581283E-308" footer="0.24996875390576176"/>
  <pageSetup errors="NA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 Rodríguez Matthies</dc:creator>
  <cp:keywords/>
  <dc:description/>
  <cp:lastModifiedBy>Martin Burotto</cp:lastModifiedBy>
  <dcterms:created xsi:type="dcterms:W3CDTF">2022-05-14T01:52:14Z</dcterms:created>
  <dcterms:modified xsi:type="dcterms:W3CDTF">2022-05-23T22:11:34Z</dcterms:modified>
  <cp:category/>
  <cp:version/>
  <cp:contentType/>
  <cp:contentStatus/>
</cp:coreProperties>
</file>